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<sst xmlns="http://schemas.openxmlformats.org/spreadsheetml/2006/main" count="56" uniqueCount="42">
  <si>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культура</t>
  </si>
  <si>
    <t>рдк</t>
  </si>
  <si>
    <t>наименование показателя</t>
  </si>
  <si>
    <t>численность мун. сл. (чел.)</t>
  </si>
  <si>
    <t>год. Начисл. (тыс.руб)</t>
  </si>
  <si>
    <t>кассовое исполнение (тыс.руб)</t>
  </si>
  <si>
    <t>0100</t>
  </si>
  <si>
    <t>0200</t>
  </si>
  <si>
    <t>0300</t>
  </si>
  <si>
    <t>0400</t>
  </si>
  <si>
    <t>0500</t>
  </si>
  <si>
    <t>0700</t>
  </si>
  <si>
    <t>0800</t>
  </si>
  <si>
    <t>итого</t>
  </si>
  <si>
    <t>усзн</t>
  </si>
  <si>
    <t>д/дом</t>
  </si>
  <si>
    <t>кцсон</t>
  </si>
  <si>
    <t>РОО</t>
  </si>
  <si>
    <t>роо</t>
  </si>
  <si>
    <t>дши</t>
  </si>
  <si>
    <t>0103</t>
  </si>
  <si>
    <t>0106 ксп</t>
  </si>
  <si>
    <t>0405 усх</t>
  </si>
  <si>
    <t>0106 фу</t>
  </si>
  <si>
    <t>0113 ЦБ</t>
  </si>
  <si>
    <t>0113 имущ-во</t>
  </si>
  <si>
    <t>0304 загс</t>
  </si>
  <si>
    <t>0304 ЗАГС</t>
  </si>
  <si>
    <t>0310 ЕДДС</t>
  </si>
  <si>
    <t>0102</t>
  </si>
  <si>
    <t>0104</t>
  </si>
  <si>
    <t>0401</t>
  </si>
  <si>
    <t>0113 (адм.ком.+  КДН)</t>
  </si>
  <si>
    <t>ср. зп на 01.07.2021</t>
  </si>
  <si>
    <t>Сведения о численность муниципальных служащих органов местного самоуправления, работников муниципальных учреждений Варненского муниципального района и фактических затрат на их денежное содержание за шесть месяцев 2021 года</t>
  </si>
  <si>
    <t>Категория работников</t>
  </si>
  <si>
    <t>Фактические расходы на оплату труда за отчетный период, тыс. руб.</t>
  </si>
  <si>
    <t>Муниципальные служащие органов местного самоуправления Варненского муниципального района</t>
  </si>
  <si>
    <t>работникимуниципальных учреждений Варненского муниципального района</t>
  </si>
  <si>
    <t>Приложение 2 к Порядку опубликования ежеквартальных сведений о ходе исполнения бюджета Варненского муниципального района и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</t>
  </si>
  <si>
    <t>Численность работников, чел.</t>
  </si>
  <si>
    <t>Сведения о численность муниципальных служащих органов местного самоуправления, работников муниципальных учреждений Варненского муниципального района и фактических затрат на их денежное содержание                                                                                                     за шесть месяцев 2021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</si>
</sst>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49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0" fillId="10" borderId="10" xfId="0" applyFill="1" applyBorder="1" applyAlignment="1">
      <alignment/>
    </xf>
    <xf numFmtId="0" fontId="0" fillId="0" borderId="0" xfId="0" applyBorder="1" applyAlignment="1">
      <alignment/>
    </xf>
    <xf numFmtId="170" fontId="0" fillId="0" borderId="10" xfId="0" applyNumberFormat="1" applyBorder="1" applyAlignment="1">
      <alignment/>
    </xf>
    <xf numFmtId="170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PageLayoutView="0" workbookViewId="0" topLeftCell="A1">
      <selection activeCell="B2" sqref="B2:F2"/>
    </sheetView>
  </sheetViews>
  <sheetFormatPr defaultColWidth="9.140625" defaultRowHeight="15"/>
  <cols>
    <col min="2" max="2" width="20.57421875" style="0" customWidth="1"/>
    <col min="3" max="3" width="18.140625" style="0" customWidth="1"/>
    <col min="4" max="4" width="17.8515625" style="0" customWidth="1"/>
    <col min="5" max="5" width="17.57421875" style="0" customWidth="1"/>
    <col min="6" max="6" width="18.00390625" style="15" customWidth="1"/>
    <col min="7" max="10" width="9.140625" style="15" customWidth="1"/>
  </cols>
  <sheetData>
    <row r="2" spans="2:6" ht="60.75" customHeight="1">
      <c r="B2" s="18" t="s">
        <v>34</v>
      </c>
      <c r="C2" s="18"/>
      <c r="D2" s="18"/>
      <c r="E2" s="18"/>
      <c r="F2" s="18"/>
    </row>
    <row r="5" spans="2:6" ht="45">
      <c r="B5" s="3" t="s">
        <v>2</v>
      </c>
      <c r="C5" s="3" t="s">
        <v>3</v>
      </c>
      <c r="D5" s="3" t="s">
        <v>4</v>
      </c>
      <c r="E5" s="3" t="s">
        <v>5</v>
      </c>
      <c r="F5" s="2" t="s">
        <v>33</v>
      </c>
    </row>
    <row r="6" spans="2:6" ht="15">
      <c r="B6" s="4">
        <v>1</v>
      </c>
      <c r="C6" s="4">
        <v>2</v>
      </c>
      <c r="D6" s="4">
        <v>3</v>
      </c>
      <c r="E6" s="4">
        <v>4</v>
      </c>
      <c r="F6" s="1"/>
    </row>
    <row r="7" spans="2:6" ht="15">
      <c r="B7" s="8" t="s">
        <v>6</v>
      </c>
      <c r="C7" s="9">
        <f>SUM(C8:C13)</f>
        <v>49</v>
      </c>
      <c r="D7" s="9">
        <f>SUM(D8:D13)</f>
        <v>23690.8</v>
      </c>
      <c r="E7" s="9">
        <f>SUM(E8:E13)</f>
        <v>12015.599999999999</v>
      </c>
      <c r="F7" s="17">
        <f>E7/6/C7</f>
        <v>40.86938775510203</v>
      </c>
    </row>
    <row r="8" spans="2:6" ht="15">
      <c r="B8" s="11" t="s">
        <v>29</v>
      </c>
      <c r="C8" s="12">
        <v>1</v>
      </c>
      <c r="D8" s="12">
        <v>1460.9</v>
      </c>
      <c r="E8" s="12">
        <v>867.9</v>
      </c>
      <c r="F8" s="16">
        <f aca="true" t="shared" si="0" ref="F8:F52">E8/6/C8</f>
        <v>144.65</v>
      </c>
    </row>
    <row r="9" spans="2:6" ht="15">
      <c r="B9" s="5" t="s">
        <v>20</v>
      </c>
      <c r="C9" s="1">
        <v>3</v>
      </c>
      <c r="D9" s="1">
        <v>2041</v>
      </c>
      <c r="E9" s="1">
        <v>948</v>
      </c>
      <c r="F9" s="16">
        <f t="shared" si="0"/>
        <v>52.666666666666664</v>
      </c>
    </row>
    <row r="10" spans="2:6" ht="15">
      <c r="B10" s="5" t="s">
        <v>30</v>
      </c>
      <c r="C10" s="1">
        <v>16</v>
      </c>
      <c r="D10" s="1">
        <v>7994</v>
      </c>
      <c r="E10" s="1">
        <v>3997</v>
      </c>
      <c r="F10" s="16">
        <f t="shared" si="0"/>
        <v>41.635416666666664</v>
      </c>
    </row>
    <row r="11" spans="2:6" ht="15">
      <c r="B11" s="5" t="s">
        <v>21</v>
      </c>
      <c r="C11" s="1">
        <v>4</v>
      </c>
      <c r="D11" s="1">
        <v>2074</v>
      </c>
      <c r="E11" s="1">
        <v>985.7</v>
      </c>
      <c r="F11" s="16">
        <f t="shared" si="0"/>
        <v>41.07083333333333</v>
      </c>
    </row>
    <row r="12" spans="2:6" ht="15">
      <c r="B12" s="5" t="s">
        <v>23</v>
      </c>
      <c r="C12" s="1">
        <v>20</v>
      </c>
      <c r="D12" s="1">
        <v>8276.7</v>
      </c>
      <c r="E12" s="1">
        <v>4325.7</v>
      </c>
      <c r="F12" s="16">
        <f t="shared" si="0"/>
        <v>36.0475</v>
      </c>
    </row>
    <row r="13" spans="2:6" ht="15">
      <c r="B13" s="5" t="s">
        <v>25</v>
      </c>
      <c r="C13" s="1">
        <v>5</v>
      </c>
      <c r="D13" s="1">
        <v>1844.2</v>
      </c>
      <c r="E13" s="1">
        <v>891.3</v>
      </c>
      <c r="F13" s="16">
        <f t="shared" si="0"/>
        <v>29.709999999999997</v>
      </c>
    </row>
    <row r="14" spans="2:6" ht="15">
      <c r="B14" s="8" t="s">
        <v>7</v>
      </c>
      <c r="C14" s="9"/>
      <c r="D14" s="9"/>
      <c r="E14" s="9"/>
      <c r="F14" s="17"/>
    </row>
    <row r="15" spans="2:6" ht="15">
      <c r="B15" s="8" t="s">
        <v>8</v>
      </c>
      <c r="C15" s="9">
        <f>SUM(C16)</f>
        <v>2</v>
      </c>
      <c r="D15" s="9">
        <f>SUM(D16)</f>
        <v>715.5</v>
      </c>
      <c r="E15" s="9">
        <f>SUM(E16)</f>
        <v>361.1</v>
      </c>
      <c r="F15" s="17">
        <f t="shared" si="0"/>
        <v>30.09166666666667</v>
      </c>
    </row>
    <row r="16" spans="2:6" ht="15">
      <c r="B16" s="5" t="s">
        <v>27</v>
      </c>
      <c r="C16" s="1">
        <v>2</v>
      </c>
      <c r="D16" s="1">
        <v>715.5</v>
      </c>
      <c r="E16" s="1">
        <v>361.1</v>
      </c>
      <c r="F16" s="16">
        <f t="shared" si="0"/>
        <v>30.09166666666667</v>
      </c>
    </row>
    <row r="17" spans="2:6" ht="15">
      <c r="B17" s="8" t="s">
        <v>9</v>
      </c>
      <c r="C17" s="9">
        <f>SUM(C18)</f>
        <v>3</v>
      </c>
      <c r="D17" s="9">
        <f>SUM(D18)</f>
        <v>883.47</v>
      </c>
      <c r="E17" s="9">
        <f>SUM(E18)</f>
        <v>567.98</v>
      </c>
      <c r="F17" s="17">
        <f t="shared" si="0"/>
        <v>31.554444444444446</v>
      </c>
    </row>
    <row r="18" spans="2:6" ht="15">
      <c r="B18" s="5" t="s">
        <v>22</v>
      </c>
      <c r="C18" s="1">
        <v>3</v>
      </c>
      <c r="D18" s="1">
        <v>883.47</v>
      </c>
      <c r="E18" s="1">
        <v>567.98</v>
      </c>
      <c r="F18" s="16">
        <f t="shared" si="0"/>
        <v>31.554444444444446</v>
      </c>
    </row>
    <row r="19" spans="2:6" ht="15">
      <c r="B19" s="8" t="s">
        <v>10</v>
      </c>
      <c r="C19" s="9">
        <v>2</v>
      </c>
      <c r="D19" s="9">
        <v>1038</v>
      </c>
      <c r="E19" s="9">
        <v>460.5</v>
      </c>
      <c r="F19" s="17">
        <f t="shared" si="0"/>
        <v>38.375</v>
      </c>
    </row>
    <row r="20" spans="2:6" ht="15">
      <c r="B20" s="8" t="s">
        <v>11</v>
      </c>
      <c r="C20" s="9">
        <f>SUM(C21)</f>
        <v>1</v>
      </c>
      <c r="D20" s="9">
        <f>SUM(D21)</f>
        <v>848</v>
      </c>
      <c r="E20" s="9">
        <f>SUM(E21)</f>
        <v>359.5</v>
      </c>
      <c r="F20" s="17">
        <f t="shared" si="0"/>
        <v>59.916666666666664</v>
      </c>
    </row>
    <row r="21" spans="2:6" ht="15">
      <c r="B21" s="5" t="s">
        <v>17</v>
      </c>
      <c r="C21" s="1">
        <v>1</v>
      </c>
      <c r="D21" s="1">
        <v>848</v>
      </c>
      <c r="E21" s="1">
        <v>359.5</v>
      </c>
      <c r="F21" s="16">
        <f t="shared" si="0"/>
        <v>59.916666666666664</v>
      </c>
    </row>
    <row r="22" spans="1:6" ht="15">
      <c r="A22" s="13"/>
      <c r="B22" s="8" t="s">
        <v>12</v>
      </c>
      <c r="C22" s="9"/>
      <c r="D22" s="9"/>
      <c r="E22" s="9"/>
      <c r="F22" s="17"/>
    </row>
    <row r="23" spans="2:6" ht="15">
      <c r="B23" s="8">
        <v>1000</v>
      </c>
      <c r="C23" s="9">
        <v>20</v>
      </c>
      <c r="D23" s="9">
        <v>5513.25</v>
      </c>
      <c r="E23" s="9">
        <v>2953.54</v>
      </c>
      <c r="F23" s="17">
        <f t="shared" si="0"/>
        <v>24.612833333333334</v>
      </c>
    </row>
    <row r="24" spans="2:6" ht="27.75" customHeight="1">
      <c r="B24" s="14" t="s">
        <v>13</v>
      </c>
      <c r="C24" s="14">
        <f>SUM(C7,C14,C15,C19,C20,C22,C23)</f>
        <v>74</v>
      </c>
      <c r="D24" s="14">
        <f>SUM(D7,D14,D15,D19,D20,D22,D23)</f>
        <v>31805.55</v>
      </c>
      <c r="E24" s="14">
        <f>SUM(E7,E14,E15,E17,E19,E20,E23)</f>
        <v>16718.219999999998</v>
      </c>
      <c r="F24" s="14">
        <f t="shared" si="0"/>
        <v>37.65364864864864</v>
      </c>
    </row>
    <row r="25" spans="2:6" ht="15">
      <c r="B25" s="8" t="s">
        <v>6</v>
      </c>
      <c r="C25" s="9">
        <f>SUM(C26:C31)</f>
        <v>42</v>
      </c>
      <c r="D25" s="9">
        <f>SUM(D26:D31)</f>
        <v>14514.3</v>
      </c>
      <c r="E25" s="9">
        <f>SUM(E26:E31)</f>
        <v>7209.8</v>
      </c>
      <c r="F25" s="17">
        <f t="shared" si="0"/>
        <v>28.610317460317464</v>
      </c>
    </row>
    <row r="26" spans="2:6" ht="15">
      <c r="B26" s="5" t="s">
        <v>20</v>
      </c>
      <c r="C26" s="1">
        <v>2</v>
      </c>
      <c r="D26" s="1">
        <v>606.7</v>
      </c>
      <c r="E26" s="1">
        <v>269.6</v>
      </c>
      <c r="F26" s="16">
        <f t="shared" si="0"/>
        <v>22.46666666666667</v>
      </c>
    </row>
    <row r="27" spans="2:6" ht="15">
      <c r="B27" s="5" t="s">
        <v>30</v>
      </c>
      <c r="C27" s="1">
        <v>22</v>
      </c>
      <c r="D27" s="1">
        <v>8079.8</v>
      </c>
      <c r="E27" s="1">
        <v>4036.3</v>
      </c>
      <c r="F27" s="16">
        <f t="shared" si="0"/>
        <v>30.578030303030303</v>
      </c>
    </row>
    <row r="28" spans="2:6" ht="15">
      <c r="B28" s="5" t="s">
        <v>23</v>
      </c>
      <c r="C28" s="1">
        <v>8</v>
      </c>
      <c r="D28" s="1">
        <v>3091.2</v>
      </c>
      <c r="E28" s="1">
        <v>1559.5</v>
      </c>
      <c r="F28" s="16">
        <f t="shared" si="0"/>
        <v>32.489583333333336</v>
      </c>
    </row>
    <row r="29" spans="2:6" ht="15">
      <c r="B29" s="5" t="s">
        <v>24</v>
      </c>
      <c r="C29" s="1">
        <v>6</v>
      </c>
      <c r="D29" s="1">
        <v>1710.9</v>
      </c>
      <c r="E29" s="1">
        <v>860.9</v>
      </c>
      <c r="F29" s="16">
        <f t="shared" si="0"/>
        <v>23.913888888888888</v>
      </c>
    </row>
    <row r="30" spans="2:6" ht="15">
      <c r="B30" s="5" t="s">
        <v>25</v>
      </c>
      <c r="C30" s="1">
        <v>3</v>
      </c>
      <c r="D30" s="1">
        <v>732.8</v>
      </c>
      <c r="E30" s="1">
        <v>366.4</v>
      </c>
      <c r="F30" s="16">
        <f t="shared" si="0"/>
        <v>20.355555555555554</v>
      </c>
    </row>
    <row r="31" spans="2:6" ht="15">
      <c r="B31" s="5" t="s">
        <v>32</v>
      </c>
      <c r="C31" s="1">
        <v>1</v>
      </c>
      <c r="D31" s="1">
        <v>292.9</v>
      </c>
      <c r="E31" s="1">
        <v>117.1</v>
      </c>
      <c r="F31" s="16">
        <f t="shared" si="0"/>
        <v>19.516666666666666</v>
      </c>
    </row>
    <row r="32" spans="2:6" ht="15">
      <c r="B32" s="8" t="s">
        <v>7</v>
      </c>
      <c r="C32" s="9"/>
      <c r="D32" s="9"/>
      <c r="E32" s="9"/>
      <c r="F32" s="17"/>
    </row>
    <row r="33" spans="2:6" ht="15">
      <c r="B33" s="8" t="s">
        <v>8</v>
      </c>
      <c r="C33" s="9">
        <f>SUM(C34:C35)</f>
        <v>10</v>
      </c>
      <c r="D33" s="9">
        <f>SUM(D34:D35)</f>
        <v>2420</v>
      </c>
      <c r="E33" s="9">
        <f>SUM(E34:E35)</f>
        <v>1184.7</v>
      </c>
      <c r="F33" s="17">
        <f t="shared" si="0"/>
        <v>19.745</v>
      </c>
    </row>
    <row r="34" spans="2:6" ht="15">
      <c r="B34" s="5" t="s">
        <v>26</v>
      </c>
      <c r="C34" s="1">
        <v>1</v>
      </c>
      <c r="D34" s="1">
        <v>120</v>
      </c>
      <c r="E34" s="1">
        <v>60</v>
      </c>
      <c r="F34" s="16">
        <f t="shared" si="0"/>
        <v>10</v>
      </c>
    </row>
    <row r="35" spans="2:6" ht="15">
      <c r="B35" s="5" t="s">
        <v>28</v>
      </c>
      <c r="C35" s="1">
        <v>9</v>
      </c>
      <c r="D35" s="1">
        <v>2300</v>
      </c>
      <c r="E35" s="1">
        <v>1124.7</v>
      </c>
      <c r="F35" s="16">
        <f t="shared" si="0"/>
        <v>20.82777777777778</v>
      </c>
    </row>
    <row r="36" spans="2:6" ht="15">
      <c r="B36" s="8" t="s">
        <v>9</v>
      </c>
      <c r="C36" s="9">
        <f>SUM(C37:C38)</f>
        <v>10</v>
      </c>
      <c r="D36" s="9">
        <f>SUM(D37:D38)</f>
        <v>2935.4</v>
      </c>
      <c r="E36" s="9">
        <f>SUM(E37:E38)</f>
        <v>1300.51</v>
      </c>
      <c r="F36" s="17">
        <f t="shared" si="0"/>
        <v>21.675166666666666</v>
      </c>
    </row>
    <row r="37" spans="2:6" ht="15">
      <c r="B37" s="5" t="s">
        <v>31</v>
      </c>
      <c r="C37" s="1">
        <v>1</v>
      </c>
      <c r="D37" s="1">
        <v>285</v>
      </c>
      <c r="E37" s="1">
        <v>100</v>
      </c>
      <c r="F37" s="16">
        <f t="shared" si="0"/>
        <v>16.666666666666668</v>
      </c>
    </row>
    <row r="38" spans="2:6" ht="15">
      <c r="B38" s="5" t="s">
        <v>22</v>
      </c>
      <c r="C38" s="1">
        <v>9</v>
      </c>
      <c r="D38" s="1">
        <v>2650.4</v>
      </c>
      <c r="E38" s="1">
        <v>1200.51</v>
      </c>
      <c r="F38" s="16">
        <f t="shared" si="0"/>
        <v>22.23166666666667</v>
      </c>
    </row>
    <row r="39" spans="2:6" ht="15">
      <c r="B39" s="8" t="s">
        <v>10</v>
      </c>
      <c r="C39" s="7">
        <v>16.8</v>
      </c>
      <c r="D39" s="7">
        <v>4715</v>
      </c>
      <c r="E39" s="7">
        <v>2283.5</v>
      </c>
      <c r="F39" s="17">
        <f t="shared" si="0"/>
        <v>22.65376984126984</v>
      </c>
    </row>
    <row r="40" spans="2:6" ht="15">
      <c r="B40" s="8" t="s">
        <v>11</v>
      </c>
      <c r="C40" s="9">
        <f>SUM(C41:C42)</f>
        <v>1105.4</v>
      </c>
      <c r="D40" s="9">
        <f>SUM(D41:D42)</f>
        <v>337879.3</v>
      </c>
      <c r="E40" s="9">
        <f>SUM(E41:E42)</f>
        <v>172349.19999999998</v>
      </c>
      <c r="F40" s="17">
        <f t="shared" si="0"/>
        <v>25.985947771545742</v>
      </c>
    </row>
    <row r="41" spans="2:6" ht="15">
      <c r="B41" s="5" t="s">
        <v>17</v>
      </c>
      <c r="C41" s="1">
        <v>1063</v>
      </c>
      <c r="D41" s="1">
        <v>321755.5</v>
      </c>
      <c r="E41" s="1">
        <v>162888.3</v>
      </c>
      <c r="F41" s="16">
        <f t="shared" si="0"/>
        <v>25.539087488240828</v>
      </c>
    </row>
    <row r="42" spans="2:6" ht="15">
      <c r="B42" s="5" t="s">
        <v>19</v>
      </c>
      <c r="C42" s="1">
        <v>42.4</v>
      </c>
      <c r="D42" s="1">
        <v>16123.8</v>
      </c>
      <c r="E42" s="1">
        <v>9460.9</v>
      </c>
      <c r="F42" s="16">
        <f t="shared" si="0"/>
        <v>37.18907232704402</v>
      </c>
    </row>
    <row r="43" spans="2:6" ht="15">
      <c r="B43" s="8" t="s">
        <v>12</v>
      </c>
      <c r="C43" s="9">
        <f>SUM(C44:C45)</f>
        <v>73.9</v>
      </c>
      <c r="D43" s="9">
        <f>SUM(D44:D45)</f>
        <v>24011.3</v>
      </c>
      <c r="E43" s="9">
        <f>SUM(E44:E45)</f>
        <v>14094.099999999999</v>
      </c>
      <c r="F43" s="17">
        <f t="shared" si="0"/>
        <v>31.786423094271534</v>
      </c>
    </row>
    <row r="44" spans="2:6" ht="15">
      <c r="B44" s="5" t="s">
        <v>0</v>
      </c>
      <c r="C44" s="1">
        <v>51.6</v>
      </c>
      <c r="D44" s="1">
        <v>16123.8</v>
      </c>
      <c r="E44" s="1">
        <v>9460.9</v>
      </c>
      <c r="F44" s="16">
        <f t="shared" si="0"/>
        <v>30.55846253229974</v>
      </c>
    </row>
    <row r="45" spans="2:6" ht="15">
      <c r="B45" s="5" t="s">
        <v>1</v>
      </c>
      <c r="C45" s="1">
        <v>22.3</v>
      </c>
      <c r="D45" s="1">
        <v>7887.5</v>
      </c>
      <c r="E45" s="1">
        <v>4633.2</v>
      </c>
      <c r="F45" s="16">
        <f t="shared" si="0"/>
        <v>34.62780269058295</v>
      </c>
    </row>
    <row r="46" spans="2:6" ht="15">
      <c r="B46" s="8">
        <v>1000</v>
      </c>
      <c r="C46" s="9">
        <f>SUM(C47:C49)</f>
        <v>133</v>
      </c>
      <c r="D46" s="9">
        <f>SUM(D47:D49)</f>
        <v>42780.240000000005</v>
      </c>
      <c r="E46" s="9">
        <f>SUM(E47:E49)</f>
        <v>21324.52</v>
      </c>
      <c r="F46" s="17">
        <f t="shared" si="0"/>
        <v>26.722456140350875</v>
      </c>
    </row>
    <row r="47" spans="2:6" ht="15">
      <c r="B47" s="5" t="s">
        <v>14</v>
      </c>
      <c r="C47" s="1">
        <v>16</v>
      </c>
      <c r="D47" s="1">
        <v>2069.74</v>
      </c>
      <c r="E47" s="1">
        <v>1979.22</v>
      </c>
      <c r="F47" s="16">
        <f t="shared" si="0"/>
        <v>20.616875</v>
      </c>
    </row>
    <row r="48" spans="2:6" ht="15">
      <c r="B48" s="5" t="s">
        <v>15</v>
      </c>
      <c r="C48" s="1">
        <v>42</v>
      </c>
      <c r="D48" s="1">
        <v>14940.8</v>
      </c>
      <c r="E48" s="1">
        <v>7237.1</v>
      </c>
      <c r="F48" s="16">
        <f t="shared" si="0"/>
        <v>28.718650793650795</v>
      </c>
    </row>
    <row r="49" spans="2:6" ht="15">
      <c r="B49" s="5" t="s">
        <v>16</v>
      </c>
      <c r="C49" s="1">
        <v>75</v>
      </c>
      <c r="D49" s="1">
        <v>25769.7</v>
      </c>
      <c r="E49" s="1">
        <v>12108.2</v>
      </c>
      <c r="F49" s="16">
        <f t="shared" si="0"/>
        <v>26.907111111111114</v>
      </c>
    </row>
    <row r="50" spans="2:6" ht="15">
      <c r="B50" s="10">
        <v>1100</v>
      </c>
      <c r="C50" s="9">
        <f>SUM(C51)</f>
        <v>6</v>
      </c>
      <c r="D50" s="9">
        <f>SUM(D51)</f>
        <v>1025.2</v>
      </c>
      <c r="E50" s="9">
        <f>SUM(E51)</f>
        <v>472.8</v>
      </c>
      <c r="F50" s="17">
        <f t="shared" si="0"/>
        <v>13.133333333333333</v>
      </c>
    </row>
    <row r="51" spans="2:6" ht="15">
      <c r="B51" s="6" t="s">
        <v>18</v>
      </c>
      <c r="C51" s="1">
        <v>6</v>
      </c>
      <c r="D51" s="1">
        <v>1025.2</v>
      </c>
      <c r="E51" s="1">
        <v>472.8</v>
      </c>
      <c r="F51" s="16">
        <f t="shared" si="0"/>
        <v>13.133333333333333</v>
      </c>
    </row>
    <row r="52" spans="2:6" ht="28.5" customHeight="1">
      <c r="B52" s="14" t="s">
        <v>13</v>
      </c>
      <c r="C52" s="14">
        <f>SUM(C25,C33,C36,C39,C40,C43,C46,C50)</f>
        <v>1397.1000000000001</v>
      </c>
      <c r="D52" s="14">
        <f>SUM(D25,D33,D36,D39,D40,D43,D46,D50)</f>
        <v>430280.74</v>
      </c>
      <c r="E52" s="14">
        <f>SUM(E25,E33,E36,E39,E40,E43,E46,E50)</f>
        <v>220219.12999999998</v>
      </c>
      <c r="F52" s="14">
        <f t="shared" si="0"/>
        <v>26.270981557034805</v>
      </c>
    </row>
    <row r="53" spans="2:5" ht="15">
      <c r="B53" s="15"/>
      <c r="C53" s="15"/>
      <c r="D53" s="15"/>
      <c r="E53" s="15"/>
    </row>
    <row r="54" spans="2:5" ht="15">
      <c r="B54" s="15"/>
      <c r="C54" s="15"/>
      <c r="D54" s="15"/>
      <c r="E54" s="15"/>
    </row>
    <row r="55" spans="2:5" ht="15">
      <c r="B55" s="15"/>
      <c r="C55" s="15"/>
      <c r="D55" s="15"/>
      <c r="E55" s="15"/>
    </row>
    <row r="56" spans="2:5" ht="15">
      <c r="B56" s="15"/>
      <c r="C56" s="15"/>
      <c r="D56" s="15"/>
      <c r="E56" s="15"/>
    </row>
    <row r="57" spans="2:5" ht="15">
      <c r="B57" s="15"/>
      <c r="C57" s="15"/>
      <c r="D57" s="15"/>
      <c r="E57" s="15"/>
    </row>
    <row r="58" spans="2:5" ht="15">
      <c r="B58" s="15"/>
      <c r="C58" s="15"/>
      <c r="D58" s="15"/>
      <c r="E58" s="15"/>
    </row>
    <row r="59" spans="2:5" ht="15">
      <c r="B59" s="15"/>
      <c r="C59" s="15"/>
      <c r="D59" s="15"/>
      <c r="E59" s="15"/>
    </row>
  </sheetData>
  <sheetProtection/>
  <mergeCells count="1">
    <mergeCell ref="B2:F2"/>
  </mergeCells>
  <printOptions/>
  <pageMargins left="0.25" right="0.25" top="0.75" bottom="0.75" header="0.3" footer="0.3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31.140625" style="0" customWidth="1"/>
    <col min="3" max="3" width="25.140625" style="0" customWidth="1"/>
    <col min="4" max="4" width="25.8515625" style="0" customWidth="1"/>
  </cols>
  <sheetData>
    <row r="2" spans="3:4" ht="120" customHeight="1">
      <c r="C2" s="20" t="s">
        <v>39</v>
      </c>
      <c r="D2" s="20"/>
    </row>
    <row r="4" spans="2:6" ht="82.5" customHeight="1">
      <c r="B4" s="22" t="s">
        <v>41</v>
      </c>
      <c r="C4" s="22"/>
      <c r="D4" s="22"/>
      <c r="E4" s="19"/>
      <c r="F4" s="19"/>
    </row>
    <row r="7" spans="2:4" ht="45">
      <c r="B7" s="3" t="s">
        <v>35</v>
      </c>
      <c r="C7" s="3" t="s">
        <v>40</v>
      </c>
      <c r="D7" s="3" t="s">
        <v>36</v>
      </c>
    </row>
    <row r="8" spans="2:4" ht="60">
      <c r="B8" s="2" t="s">
        <v>37</v>
      </c>
      <c r="C8" s="21">
        <v>74</v>
      </c>
      <c r="D8" s="21">
        <v>16718.22</v>
      </c>
    </row>
    <row r="9" spans="2:4" ht="45">
      <c r="B9" s="2" t="s">
        <v>38</v>
      </c>
      <c r="C9" s="21">
        <v>1397.1</v>
      </c>
      <c r="D9" s="21">
        <v>220219.1</v>
      </c>
    </row>
  </sheetData>
  <sheetProtection/>
  <mergeCells count="2">
    <mergeCell ref="B4:D4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19</cp:lastModifiedBy>
  <cp:lastPrinted>2021-07-15T05:27:52Z</cp:lastPrinted>
  <dcterms:created xsi:type="dcterms:W3CDTF">2021-01-20T05:29:45Z</dcterms:created>
  <dcterms:modified xsi:type="dcterms:W3CDTF">2021-07-15T05:28:31Z</dcterms:modified>
  <cp:category/>
  <cp:version/>
  <cp:contentType/>
  <cp:contentStatus/>
</cp:coreProperties>
</file>